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460" windowHeight="10485" firstSheet="1" activeTab="1"/>
  </bookViews>
  <sheets>
    <sheet name="Лист1" sheetId="1" state="hidden" r:id="rId1"/>
    <sheet name="02" sheetId="5" r:id="rId2"/>
  </sheets>
  <definedNames>
    <definedName name="_xlnm.Print_Titles" localSheetId="1">'02'!$5:$6</definedName>
    <definedName name="_xlnm.Print_Titles" localSheetId="0">Лист1!$5:$7</definedName>
    <definedName name="_xlnm.Print_Area" localSheetId="1">'02'!$A$1:$I$16</definedName>
    <definedName name="_xlnm.Print_Area" localSheetId="0">Лист1!$A$1:$G$36</definedName>
  </definedNames>
  <calcPr calcId="152511"/>
</workbook>
</file>

<file path=xl/calcChain.xml><?xml version="1.0" encoding="utf-8"?>
<calcChain xmlns="http://schemas.openxmlformats.org/spreadsheetml/2006/main">
  <c r="B32" i="1" l="1"/>
  <c r="B31" i="1"/>
  <c r="G30" i="1"/>
  <c r="F30" i="1"/>
  <c r="E30" i="1"/>
  <c r="D30" i="1"/>
  <c r="C30" i="1"/>
  <c r="B29" i="1"/>
  <c r="B28" i="1"/>
  <c r="B27" i="1"/>
  <c r="B26" i="1"/>
  <c r="B25" i="1"/>
  <c r="B24" i="1"/>
  <c r="B23" i="1"/>
  <c r="B22" i="1"/>
  <c r="B21" i="1"/>
  <c r="G20" i="1"/>
  <c r="F20" i="1"/>
  <c r="E20" i="1"/>
  <c r="D20" i="1"/>
  <c r="C20" i="1"/>
  <c r="B19" i="1"/>
  <c r="B18" i="1"/>
  <c r="E17" i="1"/>
  <c r="D17" i="1"/>
  <c r="C17" i="1"/>
  <c r="B17" i="1" s="1"/>
  <c r="B16" i="1"/>
  <c r="B15" i="1"/>
  <c r="B14" i="1"/>
  <c r="B13" i="1"/>
  <c r="G12" i="1"/>
  <c r="F12" i="1"/>
  <c r="E12" i="1"/>
  <c r="D12" i="1"/>
  <c r="C12" i="1"/>
  <c r="B12" i="1" s="1"/>
  <c r="B11" i="1"/>
  <c r="B10" i="1"/>
  <c r="G9" i="1"/>
  <c r="F9" i="1"/>
  <c r="F8" i="1" s="1"/>
  <c r="F33" i="1" s="1"/>
  <c r="E9" i="1"/>
  <c r="E8" i="1"/>
  <c r="D9" i="1"/>
  <c r="D8" i="1" s="1"/>
  <c r="D33" i="1" s="1"/>
  <c r="C9" i="1"/>
  <c r="C8" i="1" s="1"/>
  <c r="B8" i="1" l="1"/>
  <c r="C33" i="1"/>
  <c r="B9" i="1"/>
  <c r="G8" i="1"/>
  <c r="G33" i="1" s="1"/>
  <c r="B30" i="1"/>
  <c r="B20" i="1"/>
  <c r="E33" i="1"/>
  <c r="B33" i="1"/>
</calcChain>
</file>

<file path=xl/sharedStrings.xml><?xml version="1.0" encoding="utf-8"?>
<sst xmlns="http://schemas.openxmlformats.org/spreadsheetml/2006/main" count="63" uniqueCount="60">
  <si>
    <t>Виды государственной поддержки</t>
  </si>
  <si>
    <t>Всего</t>
  </si>
  <si>
    <t>Отчетный финансовый год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</si>
  <si>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</si>
  <si>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</si>
  <si>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</si>
  <si>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</si>
  <si>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1. Государственная поддержка за счет средств краевого бюджета, всего</t>
  </si>
  <si>
    <t>Железнодорожный транспорт</t>
  </si>
  <si>
    <t>Автомобильный транспорт</t>
  </si>
  <si>
    <t>1.5. Предоставление субсидий на оказание услуг по автомобильным перевозкам в пригородном и межмуниципальном сообщении в целях компенсации расходов организациям автомобильного пассажирского транспорта края, возникающих в результате небольшой интенсивности пассажиропотоков.</t>
  </si>
  <si>
    <t>1.6. Приобретение автобусов за счет субсидий по закупке автотранспортных средств и коммунальной техники</t>
  </si>
  <si>
    <t>Внутренний водный транспорт</t>
  </si>
  <si>
    <t>2. Бюджетные инвестиции края</t>
  </si>
  <si>
    <t>2.1. Осуществление расчетов по договору лизинга электропоездов.</t>
  </si>
  <si>
    <t xml:space="preserve">Общий объем средств государственной поддержки на реализацию мероприятий программы </t>
  </si>
  <si>
    <t>1.7. Предоставление субсидий организациям внутреннего водного транспорта края на компенсацию расходов, возникающих в результате государственного регулирования тарифов в пригородном и межмуниципальном сообщении</t>
  </si>
  <si>
    <t>3.1. Приобретение автобусов за счет субсидий по закупке автотранспортных средств и коммунальной техники</t>
  </si>
  <si>
    <t>3.2. Компенсация части потерь в доходах организаций железнодорожного транспорта в связи с перевозкой пассажиров, имеющих установленные краевым законодательством льготы по тарифам на проезд в пригородном сообщении</t>
  </si>
  <si>
    <t>тыс. рублей</t>
  </si>
  <si>
    <t>Объем средств государственной поддержки на реализацию мероприятий программы</t>
  </si>
  <si>
    <t>1.1. Предоставление субсидий на оказание услуг по перевозкам пассажиров железнодорожным транспортом в целях компенсации расходов организаций железнодорожного транспорта края, возникающих в результате государственного регулирования тарифов на проезд в пригородном сообщении и эксплуатации малодеятельных линий</t>
  </si>
  <si>
    <t>1.4. Компенсация расходов транспортных организаций, связанных с предоставлением услуг общественного транспорта по единому социальному проездному билету, социальной карте (в том числе временно) и единой социальной карте (в том числе временной) Красноярского края для проезда на всех видах городского пассажирского транспорта (кроме такси), автомобильном транспорте общего пользования (кроме такси) пригородных маршрутов, а при их отсутствии − междугородных (внутрирайонных) маршрутов, водном транспорте пригородного сообщения по территории края детям школьного возраста из многодетной семьи, семьи, в которой оба родителя (лица, их заменяющие) – инвалиды, неполной семьи, в которой родитель (лицо, его заменяющее) – инвалид</t>
  </si>
  <si>
    <t>1.8. Предоставление субсидии бюджету Туруханского района на разработку проектно-сметной документации и строительство самоходного парома для города Игарки</t>
  </si>
  <si>
    <t>2.4. Приобретение оборудования по внедрению системы учета поездок льготных категорий граждан на территориях городов Боготол, Бородино, Енисейск, Минусинск, Назарово и Шарыпово</t>
  </si>
  <si>
    <t>2.5. Увеличение уставного фонда государственного предприятия Красноярского края «Красноярскавтотранс» на реализацию мероприятий по введению единых социальных карт Красноярского края на территориях Ачинского, Боготольского, Енисейского, Канского, Минусинского, Назаровского, Рыбинского и Шарыповского районов</t>
  </si>
  <si>
    <t>Приложение № 4.1
к ведомственной целевой программе «Развитие транспортной системы Красноярского края на 2012-2014 годы»</t>
  </si>
  <si>
    <t xml:space="preserve">2.6. Увеличение уставного фонда государственного предприятия Красноярского края «Красноярскавтотранс» для приобретения в краевую собственность 500 единиц терминалов для считывания поездок по социальной карте и единой социальной карте Красноярского края </t>
  </si>
  <si>
    <t xml:space="preserve">2.7. Увеличение уставного фонда государственного предприятия Красноярского края «Красноярскавтотранс» на приобретение автобусов </t>
  </si>
  <si>
    <t xml:space="preserve">2.8. Увеличение уставного фонда государственного предприятия Красноярского края «Красноярскавтотранс» на проведение капитального ремонта и техническое оборудование здания автовокзала в городе Минусинске </t>
  </si>
  <si>
    <t>2.9. Увеличение уставного фонда государственного предприятия «Красноярскавтотранс» для изготовления  единых социальных карт Красноярского края в целях оказания меры социальной поддержки лицу, сопровождающему инвалида 1 группы</t>
  </si>
  <si>
    <t>3. Государственная поддержка за счет средств федерального бюджета, всего</t>
  </si>
  <si>
    <t>№ п/п</t>
  </si>
  <si>
    <t>Единица измерения</t>
  </si>
  <si>
    <t>Источник информации</t>
  </si>
  <si>
    <t>1.2. Компенсация расходов организаций железнодорожного транспорта Красноярского края, возникающих в результате перевозки пассажиров, имеющих установленные краевым законодательством льготы на проезд в пригородном сообщении.</t>
  </si>
  <si>
    <t>1.3. Обеспечение равной доступности услуг общественного транспорта на территории Красноярского края для отдельных категорий граждан, оказание мер социальной поддержки которым относится к совместному ведению Российской Федерации и Красноярского края путем предоставления права на приобретение единого социального проездного билета или на получение социальной карты (в том числе временной), единой социальной карты края (в том числе временной)</t>
  </si>
  <si>
    <t>2.2. Реализация проекта по строительству судна на воздушной подушке «Арктика»</t>
  </si>
  <si>
    <t>2.3. Приобретение парома для пассажирских перевозок в Северо-Енисейском районе</t>
  </si>
  <si>
    <t xml:space="preserve">Заместитель министра транспорта
Красноярского края
</t>
  </si>
  <si>
    <t>С.В. Еремин</t>
  </si>
  <si>
    <t>Приложение № 8                                                  к распоряжению Правительства Красноярского края        от__________№________</t>
  </si>
  <si>
    <t>Цель, целевые индикаторы</t>
  </si>
  <si>
    <t>Ведомственная статистика</t>
  </si>
  <si>
    <t xml:space="preserve">Перечень целевых индикаторов программы </t>
  </si>
  <si>
    <t>Транспортная подвижность населения (количество поездок в год/количество жителей)</t>
  </si>
  <si>
    <t>поездок/чел./год</t>
  </si>
  <si>
    <t xml:space="preserve">Приложение 1
к муниципальной программе «Развитие транспортного комплекса Дзержинского района»
</t>
  </si>
  <si>
    <t>Цель 1 Комплексное развитие пассажирского транспорта Дзержинского района для полного и эффективного удовлетворения потребностей населения в транспортных услугах.</t>
  </si>
  <si>
    <t>Цель 2 Развитие современной и эффективной транспортной инфраструктуры Дзержинского района.</t>
  </si>
  <si>
    <r>
      <t xml:space="preserve"> </t>
    </r>
    <r>
      <rPr>
        <sz val="12"/>
        <color rgb="FF00B050"/>
        <rFont val="Times New Roman"/>
        <family val="1"/>
        <charset val="204"/>
      </rPr>
      <t xml:space="preserve"> Задача 2 Ремонт, капитальный ремонт и содержание автомобильных дорог общего пользования местного значения Дзержинского района.</t>
    </r>
  </si>
  <si>
    <t>Задача 1 Развитие рынка транспортных услуг Дзержинского района и повышение эффективности его функционирования</t>
  </si>
  <si>
    <t>%</t>
  </si>
  <si>
    <t>2. Доля протяженности автомобильных дорог общего пользования местного значения на которых проведены работы по содержанию в общей протяженности дорожной сети запланированной к проведению работ по содержанию</t>
  </si>
  <si>
    <t>4</t>
  </si>
  <si>
    <t>3. Доля протяженности автомобильных дорог общего пользования местного значения на которых проведены работы по ремонту и капитальному ремонту в общей протяженности дорожной сети запланированной к проведению работ по ремонту.</t>
  </si>
  <si>
    <t xml:space="preserve">4.Доля пешеходных переходов запланированных к обустройству в общей численности фактически обустроенных пешеходных переходов. </t>
  </si>
  <si>
    <t>Цель 3 Снижение числа погибших в дорожно-транспортных происшествиях</t>
  </si>
  <si>
    <t>Задача 3.Развитие системы организации движения транспортных средств и пешеходов, предупреждение опасного поведения участников дорожного движения Дзержинского района.</t>
  </si>
  <si>
    <t>Администрация Дзержинского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</si>
</sst>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24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/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top" wrapText="1"/>
    </xf>
    <xf numFmtId="0" fontId="11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zoomScaleNormal="100" zoomScaleSheetLayoutView="100" workbookViewId="0">
      <selection activeCell="A36" sqref="A36:IV36"/>
    </sheetView>
  </sheetViews>
  <sheetFormatPr defaultRowHeight="15" x14ac:dyDescent="0.25"/>
  <cols>
    <col min="1" max="1" width="65.7109375" customWidth="1"/>
    <col min="2" max="2" width="14.42578125" customWidth="1"/>
    <col min="3" max="3" width="16.7109375" customWidth="1"/>
    <col min="4" max="4" width="14.85546875" customWidth="1"/>
    <col min="5" max="5" width="14.140625" customWidth="1"/>
    <col min="6" max="6" width="12.85546875" customWidth="1"/>
    <col min="7" max="7" width="12.42578125" customWidth="1"/>
  </cols>
  <sheetData>
    <row r="1" spans="1:7" ht="64.5" customHeight="1" x14ac:dyDescent="0.25">
      <c r="A1" s="9"/>
      <c r="B1" s="9"/>
      <c r="C1" s="9"/>
      <c r="D1" s="9"/>
      <c r="E1" s="30" t="s">
        <v>41</v>
      </c>
      <c r="F1" s="30"/>
      <c r="G1" s="30"/>
    </row>
    <row r="2" spans="1:7" ht="82.5" customHeight="1" x14ac:dyDescent="0.25">
      <c r="A2" s="10"/>
      <c r="B2" s="10"/>
      <c r="C2" s="10"/>
      <c r="E2" s="31" t="s">
        <v>26</v>
      </c>
      <c r="F2" s="31"/>
      <c r="G2" s="31"/>
    </row>
    <row r="3" spans="1:7" ht="21" customHeight="1" x14ac:dyDescent="0.25">
      <c r="A3" s="34" t="s">
        <v>20</v>
      </c>
      <c r="B3" s="34"/>
      <c r="C3" s="34"/>
      <c r="D3" s="34"/>
      <c r="E3" s="34"/>
      <c r="F3" s="34"/>
      <c r="G3" s="34"/>
    </row>
    <row r="4" spans="1:7" ht="15.75" x14ac:dyDescent="0.25">
      <c r="A4" s="10"/>
      <c r="B4" s="10"/>
      <c r="C4" s="10"/>
      <c r="D4" s="10"/>
      <c r="E4" s="10"/>
      <c r="F4" s="33" t="s">
        <v>19</v>
      </c>
      <c r="G4" s="33"/>
    </row>
    <row r="5" spans="1:7" ht="47.25" x14ac:dyDescent="0.25">
      <c r="A5" s="35" t="s">
        <v>0</v>
      </c>
      <c r="B5" s="35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</row>
    <row r="6" spans="1:7" ht="15.75" x14ac:dyDescent="0.25">
      <c r="A6" s="36"/>
      <c r="B6" s="36"/>
      <c r="C6" s="1">
        <v>2010</v>
      </c>
      <c r="D6" s="1">
        <v>2011</v>
      </c>
      <c r="E6" s="1">
        <v>2012</v>
      </c>
      <c r="F6" s="1">
        <v>2013</v>
      </c>
      <c r="G6" s="1">
        <v>2014</v>
      </c>
    </row>
    <row r="7" spans="1:7" ht="15.75" x14ac:dyDescent="0.25">
      <c r="A7" s="8">
        <v>1</v>
      </c>
      <c r="B7" s="8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31.5" x14ac:dyDescent="0.25">
      <c r="A8" s="2" t="s">
        <v>7</v>
      </c>
      <c r="B8" s="4">
        <f>SUM(C8:G8)</f>
        <v>6949829.2000000011</v>
      </c>
      <c r="C8" s="4">
        <f>C9+C12+C17</f>
        <v>1356240</v>
      </c>
      <c r="D8" s="4">
        <f>D9+D12+D17</f>
        <v>1536154</v>
      </c>
      <c r="E8" s="4">
        <f>E9+E12+E17</f>
        <v>1352478.4</v>
      </c>
      <c r="F8" s="4">
        <f>F9+F12+F17</f>
        <v>1352478.4000000001</v>
      </c>
      <c r="G8" s="4">
        <f>G9+G12+G17</f>
        <v>1352478.4</v>
      </c>
    </row>
    <row r="9" spans="1:7" ht="15.75" x14ac:dyDescent="0.25">
      <c r="A9" s="2" t="s">
        <v>8</v>
      </c>
      <c r="B9" s="4">
        <f t="shared" ref="B9:B15" si="0">SUM(C9:G9)</f>
        <v>1046828.5999999999</v>
      </c>
      <c r="C9" s="4">
        <f>SUM(C10:C11)</f>
        <v>274550.2</v>
      </c>
      <c r="D9" s="4">
        <f>SUM(D10:D11)</f>
        <v>284020.3</v>
      </c>
      <c r="E9" s="4">
        <f>SUM(E10:E11)</f>
        <v>162752.69999999998</v>
      </c>
      <c r="F9" s="4">
        <f>SUM(F10:F11)</f>
        <v>162752.69999999998</v>
      </c>
      <c r="G9" s="4">
        <f>SUM(G10:G11)</f>
        <v>162752.69999999998</v>
      </c>
    </row>
    <row r="10" spans="1:7" ht="96" customHeight="1" x14ac:dyDescent="0.25">
      <c r="A10" s="2" t="s">
        <v>21</v>
      </c>
      <c r="B10" s="4">
        <f t="shared" si="0"/>
        <v>1036616.9</v>
      </c>
      <c r="C10" s="5">
        <v>272515.7</v>
      </c>
      <c r="D10" s="4">
        <v>281976</v>
      </c>
      <c r="E10" s="4">
        <v>160708.4</v>
      </c>
      <c r="F10" s="4">
        <v>160708.4</v>
      </c>
      <c r="G10" s="4">
        <v>160708.4</v>
      </c>
    </row>
    <row r="11" spans="1:7" ht="67.5" customHeight="1" x14ac:dyDescent="0.25">
      <c r="A11" s="2" t="s">
        <v>35</v>
      </c>
      <c r="B11" s="4">
        <f>SUM(C11:G11)</f>
        <v>10211.700000000001</v>
      </c>
      <c r="C11" s="5">
        <v>2034.5</v>
      </c>
      <c r="D11" s="4">
        <v>2044.3</v>
      </c>
      <c r="E11" s="4">
        <v>2044.3</v>
      </c>
      <c r="F11" s="4">
        <v>2044.3</v>
      </c>
      <c r="G11" s="4">
        <v>2044.3</v>
      </c>
    </row>
    <row r="12" spans="1:7" ht="15.75" x14ac:dyDescent="0.25">
      <c r="A12" s="2" t="s">
        <v>9</v>
      </c>
      <c r="B12" s="4">
        <f t="shared" si="0"/>
        <v>5426089.6000000006</v>
      </c>
      <c r="C12" s="4">
        <f>SUM(C13:C16)</f>
        <v>999090.29999999993</v>
      </c>
      <c r="D12" s="4">
        <f>SUM(D13:D16)</f>
        <v>1105622.2</v>
      </c>
      <c r="E12" s="4">
        <f>SUM(E13:E16)</f>
        <v>1107125.7</v>
      </c>
      <c r="F12" s="4">
        <f>SUM(F13:F16)</f>
        <v>1107125.7000000002</v>
      </c>
      <c r="G12" s="4">
        <f>SUM(G13:G16)</f>
        <v>1107125.7</v>
      </c>
    </row>
    <row r="13" spans="1:7" ht="130.5" customHeight="1" x14ac:dyDescent="0.25">
      <c r="A13" s="2" t="s">
        <v>36</v>
      </c>
      <c r="B13" s="4">
        <f>SUM(C13:G13)</f>
        <v>5128808.6000000006</v>
      </c>
      <c r="C13" s="5">
        <v>942088.5</v>
      </c>
      <c r="D13" s="4">
        <v>1046028.1</v>
      </c>
      <c r="E13" s="4">
        <v>1046999</v>
      </c>
      <c r="F13" s="4">
        <v>1046863.8</v>
      </c>
      <c r="G13" s="4">
        <v>1046829.2</v>
      </c>
    </row>
    <row r="14" spans="1:7" ht="213.75" customHeight="1" x14ac:dyDescent="0.25">
      <c r="A14" s="6" t="s">
        <v>22</v>
      </c>
      <c r="B14" s="4">
        <f t="shared" si="0"/>
        <v>63414.3</v>
      </c>
      <c r="C14" s="5">
        <v>8543.7000000000007</v>
      </c>
      <c r="D14" s="4">
        <v>13152.4</v>
      </c>
      <c r="E14" s="4">
        <v>13804.4</v>
      </c>
      <c r="F14" s="4">
        <v>13939.6</v>
      </c>
      <c r="G14" s="4">
        <v>13974.2</v>
      </c>
    </row>
    <row r="15" spans="1:7" ht="86.25" customHeight="1" x14ac:dyDescent="0.25">
      <c r="A15" s="6" t="s">
        <v>10</v>
      </c>
      <c r="B15" s="4">
        <f t="shared" si="0"/>
        <v>226514.59999999998</v>
      </c>
      <c r="C15" s="5">
        <v>41106</v>
      </c>
      <c r="D15" s="4">
        <v>46441.7</v>
      </c>
      <c r="E15" s="4">
        <v>46322.3</v>
      </c>
      <c r="F15" s="4">
        <v>46322.3</v>
      </c>
      <c r="G15" s="4">
        <v>46322.3</v>
      </c>
    </row>
    <row r="16" spans="1:7" ht="32.25" customHeight="1" x14ac:dyDescent="0.25">
      <c r="A16" s="6" t="s">
        <v>11</v>
      </c>
      <c r="B16" s="4">
        <f>SUM(C16:G16)</f>
        <v>7352.1</v>
      </c>
      <c r="C16" s="5">
        <v>7352.1</v>
      </c>
      <c r="D16" s="4">
        <v>0</v>
      </c>
      <c r="E16" s="4">
        <v>0</v>
      </c>
      <c r="F16" s="4">
        <v>0</v>
      </c>
      <c r="G16" s="4">
        <v>0</v>
      </c>
    </row>
    <row r="17" spans="1:7" ht="15.75" x14ac:dyDescent="0.25">
      <c r="A17" s="3" t="s">
        <v>12</v>
      </c>
      <c r="B17" s="4">
        <f t="shared" ref="B17:B33" si="1">SUM(C17:G17)</f>
        <v>476911</v>
      </c>
      <c r="C17" s="4">
        <f>SUM(C18:C19)</f>
        <v>82599.5</v>
      </c>
      <c r="D17" s="4">
        <f>SUM(D18:D19)</f>
        <v>146511.5</v>
      </c>
      <c r="E17" s="4">
        <f>SUM(E18:E19)</f>
        <v>82600</v>
      </c>
      <c r="F17" s="4">
        <v>82600</v>
      </c>
      <c r="G17" s="4">
        <v>82600</v>
      </c>
    </row>
    <row r="18" spans="1:7" ht="63" x14ac:dyDescent="0.25">
      <c r="A18" s="2" t="s">
        <v>16</v>
      </c>
      <c r="B18" s="4">
        <f t="shared" si="1"/>
        <v>422999.5</v>
      </c>
      <c r="C18" s="5">
        <v>82599.5</v>
      </c>
      <c r="D18" s="4">
        <v>92600</v>
      </c>
      <c r="E18" s="4">
        <v>82600</v>
      </c>
      <c r="F18" s="4">
        <v>82600</v>
      </c>
      <c r="G18" s="4">
        <v>82600</v>
      </c>
    </row>
    <row r="19" spans="1:7" ht="47.25" x14ac:dyDescent="0.25">
      <c r="A19" s="2" t="s">
        <v>23</v>
      </c>
      <c r="B19" s="4">
        <f t="shared" si="1"/>
        <v>53911.5</v>
      </c>
      <c r="C19" s="5">
        <v>0</v>
      </c>
      <c r="D19" s="4">
        <v>53911.5</v>
      </c>
      <c r="E19" s="4">
        <v>0</v>
      </c>
      <c r="F19" s="4">
        <v>0</v>
      </c>
      <c r="G19" s="4">
        <v>0</v>
      </c>
    </row>
    <row r="20" spans="1:7" ht="15.75" x14ac:dyDescent="0.25">
      <c r="A20" s="2" t="s">
        <v>13</v>
      </c>
      <c r="B20" s="4">
        <f t="shared" si="1"/>
        <v>360852.10000000003</v>
      </c>
      <c r="C20" s="4">
        <f>SUM(C21:C29)</f>
        <v>131121.4</v>
      </c>
      <c r="D20" s="4">
        <f>SUM(D21:D29)</f>
        <v>185535.5</v>
      </c>
      <c r="E20" s="4">
        <f>SUM(E21:E29)</f>
        <v>44195.199999999997</v>
      </c>
      <c r="F20" s="4">
        <f>SUM(F21:F29)</f>
        <v>0</v>
      </c>
      <c r="G20" s="4">
        <f>SUM(G21:G29)</f>
        <v>0</v>
      </c>
    </row>
    <row r="21" spans="1:7" ht="31.5" x14ac:dyDescent="0.25">
      <c r="A21" s="2" t="s">
        <v>14</v>
      </c>
      <c r="B21" s="4">
        <f t="shared" si="1"/>
        <v>164585.59999999998</v>
      </c>
      <c r="C21" s="5">
        <v>70195.199999999997</v>
      </c>
      <c r="D21" s="4">
        <v>50195.199999999997</v>
      </c>
      <c r="E21" s="4">
        <v>44195.199999999997</v>
      </c>
      <c r="F21" s="4">
        <v>0</v>
      </c>
      <c r="G21" s="4">
        <v>0</v>
      </c>
    </row>
    <row r="22" spans="1:7" ht="31.5" x14ac:dyDescent="0.25">
      <c r="A22" s="2" t="s">
        <v>37</v>
      </c>
      <c r="B22" s="4">
        <f t="shared" si="1"/>
        <v>14415</v>
      </c>
      <c r="C22" s="5">
        <v>14415</v>
      </c>
      <c r="D22" s="4">
        <v>0</v>
      </c>
      <c r="E22" s="4">
        <v>0</v>
      </c>
      <c r="F22" s="4">
        <v>0</v>
      </c>
      <c r="G22" s="4">
        <v>0</v>
      </c>
    </row>
    <row r="23" spans="1:7" ht="31.5" x14ac:dyDescent="0.25">
      <c r="A23" s="2" t="s">
        <v>38</v>
      </c>
      <c r="B23" s="4">
        <f t="shared" si="1"/>
        <v>15254.2</v>
      </c>
      <c r="C23" s="5">
        <v>15254.2</v>
      </c>
      <c r="D23" s="4">
        <v>0</v>
      </c>
      <c r="E23" s="4">
        <v>0</v>
      </c>
      <c r="F23" s="4">
        <v>0</v>
      </c>
      <c r="G23" s="4">
        <v>0</v>
      </c>
    </row>
    <row r="24" spans="1:7" ht="53.25" customHeight="1" x14ac:dyDescent="0.25">
      <c r="A24" s="6" t="s">
        <v>24</v>
      </c>
      <c r="B24" s="4">
        <f t="shared" si="1"/>
        <v>31257</v>
      </c>
      <c r="C24" s="5">
        <v>31257</v>
      </c>
      <c r="D24" s="4">
        <v>0</v>
      </c>
      <c r="E24" s="4">
        <v>0</v>
      </c>
      <c r="F24" s="4">
        <v>0</v>
      </c>
      <c r="G24" s="4">
        <v>0</v>
      </c>
    </row>
    <row r="25" spans="1:7" ht="102" customHeight="1" x14ac:dyDescent="0.25">
      <c r="A25" s="6" t="s">
        <v>25</v>
      </c>
      <c r="B25" s="4">
        <f t="shared" si="1"/>
        <v>23384</v>
      </c>
      <c r="C25" s="5">
        <v>0</v>
      </c>
      <c r="D25" s="4">
        <v>23384</v>
      </c>
      <c r="E25" s="4">
        <v>0</v>
      </c>
      <c r="F25" s="4">
        <v>0</v>
      </c>
      <c r="G25" s="4">
        <v>0</v>
      </c>
    </row>
    <row r="26" spans="1:7" ht="87" customHeight="1" x14ac:dyDescent="0.25">
      <c r="A26" s="6" t="s">
        <v>27</v>
      </c>
      <c r="B26" s="4">
        <f t="shared" si="1"/>
        <v>20000</v>
      </c>
      <c r="C26" s="5">
        <v>0</v>
      </c>
      <c r="D26" s="4">
        <v>20000</v>
      </c>
      <c r="E26" s="4">
        <v>0</v>
      </c>
      <c r="F26" s="4">
        <v>0</v>
      </c>
      <c r="G26" s="4">
        <v>0</v>
      </c>
    </row>
    <row r="27" spans="1:7" ht="47.25" x14ac:dyDescent="0.25">
      <c r="A27" s="6" t="s">
        <v>28</v>
      </c>
      <c r="B27" s="4">
        <f t="shared" si="1"/>
        <v>60000</v>
      </c>
      <c r="C27" s="5">
        <v>0</v>
      </c>
      <c r="D27" s="4">
        <v>60000</v>
      </c>
      <c r="E27" s="4">
        <v>0</v>
      </c>
      <c r="F27" s="4">
        <v>0</v>
      </c>
      <c r="G27" s="4">
        <v>0</v>
      </c>
    </row>
    <row r="28" spans="1:7" ht="72" customHeight="1" x14ac:dyDescent="0.25">
      <c r="A28" s="6" t="s">
        <v>29</v>
      </c>
      <c r="B28" s="4">
        <f t="shared" si="1"/>
        <v>30000</v>
      </c>
      <c r="C28" s="5">
        <v>0</v>
      </c>
      <c r="D28" s="4">
        <v>30000</v>
      </c>
      <c r="E28" s="4">
        <v>0</v>
      </c>
      <c r="F28" s="4">
        <v>0</v>
      </c>
      <c r="G28" s="4">
        <v>0</v>
      </c>
    </row>
    <row r="29" spans="1:7" ht="72" customHeight="1" x14ac:dyDescent="0.25">
      <c r="A29" s="6" t="s">
        <v>30</v>
      </c>
      <c r="B29" s="4">
        <f t="shared" si="1"/>
        <v>1956.3</v>
      </c>
      <c r="C29" s="5">
        <v>0</v>
      </c>
      <c r="D29" s="4">
        <v>1956.3</v>
      </c>
      <c r="E29" s="4">
        <v>0</v>
      </c>
      <c r="F29" s="4">
        <v>0</v>
      </c>
      <c r="G29" s="4">
        <v>0</v>
      </c>
    </row>
    <row r="30" spans="1:7" ht="31.5" x14ac:dyDescent="0.25">
      <c r="A30" s="6" t="s">
        <v>31</v>
      </c>
      <c r="B30" s="4">
        <f t="shared" si="1"/>
        <v>50797.700000000004</v>
      </c>
      <c r="C30" s="5">
        <f>SUM(C31:C32)</f>
        <v>45373.3</v>
      </c>
      <c r="D30" s="5">
        <f>SUM(D31:D32)</f>
        <v>5424.4</v>
      </c>
      <c r="E30" s="5">
        <f>SUM(E31:E32)</f>
        <v>0</v>
      </c>
      <c r="F30" s="5">
        <f>SUM(F31:F32)</f>
        <v>0</v>
      </c>
      <c r="G30" s="5">
        <f>SUM(G31:G32)</f>
        <v>0</v>
      </c>
    </row>
    <row r="31" spans="1:7" ht="34.5" customHeight="1" x14ac:dyDescent="0.25">
      <c r="A31" s="2" t="s">
        <v>17</v>
      </c>
      <c r="B31" s="4">
        <f t="shared" si="1"/>
        <v>41631.9</v>
      </c>
      <c r="C31" s="5">
        <v>41631.9</v>
      </c>
      <c r="D31" s="4">
        <v>0</v>
      </c>
      <c r="E31" s="4">
        <v>0</v>
      </c>
      <c r="F31" s="4">
        <v>0</v>
      </c>
      <c r="G31" s="4">
        <v>0</v>
      </c>
    </row>
    <row r="32" spans="1:7" ht="69" customHeight="1" x14ac:dyDescent="0.25">
      <c r="A32" s="6" t="s">
        <v>18</v>
      </c>
      <c r="B32" s="4">
        <f t="shared" si="1"/>
        <v>9165.7999999999993</v>
      </c>
      <c r="C32" s="5">
        <v>3741.4</v>
      </c>
      <c r="D32" s="4">
        <v>5424.4</v>
      </c>
      <c r="E32" s="4">
        <v>0</v>
      </c>
      <c r="F32" s="4">
        <v>0</v>
      </c>
      <c r="G32" s="4">
        <v>0</v>
      </c>
    </row>
    <row r="33" spans="1:7" ht="31.5" x14ac:dyDescent="0.25">
      <c r="A33" s="2" t="s">
        <v>15</v>
      </c>
      <c r="B33" s="4">
        <f t="shared" si="1"/>
        <v>7361479</v>
      </c>
      <c r="C33" s="4">
        <f>C30+C20+C8</f>
        <v>1532734.7</v>
      </c>
      <c r="D33" s="4">
        <f>D30+D20+D8</f>
        <v>1727113.9</v>
      </c>
      <c r="E33" s="4">
        <f>E30+E20+E8</f>
        <v>1396673.5999999999</v>
      </c>
      <c r="F33" s="4">
        <f>F30+F20+F8</f>
        <v>1352478.4000000001</v>
      </c>
      <c r="G33" s="4">
        <f>G30+G20+G8</f>
        <v>1352478.4</v>
      </c>
    </row>
    <row r="34" spans="1:7" ht="15.75" x14ac:dyDescent="0.25">
      <c r="A34" s="10"/>
      <c r="B34" s="10"/>
      <c r="C34" s="10"/>
      <c r="D34" s="10"/>
      <c r="E34" s="10"/>
      <c r="F34" s="10"/>
      <c r="G34" s="10"/>
    </row>
    <row r="35" spans="1:7" ht="15.75" x14ac:dyDescent="0.25">
      <c r="A35" s="10"/>
      <c r="B35" s="10"/>
      <c r="C35" s="10"/>
      <c r="D35" s="10"/>
      <c r="E35" s="10"/>
      <c r="F35" s="10"/>
      <c r="G35" s="10"/>
    </row>
    <row r="36" spans="1:7" s="13" customFormat="1" ht="43.5" customHeight="1" x14ac:dyDescent="0.25">
      <c r="A36" s="11" t="s">
        <v>39</v>
      </c>
      <c r="B36" s="12"/>
      <c r="C36" s="12"/>
      <c r="D36" s="12"/>
      <c r="E36" s="12"/>
      <c r="F36" s="32" t="s">
        <v>40</v>
      </c>
      <c r="G36" s="32"/>
    </row>
  </sheetData>
  <mergeCells count="7">
    <mergeCell ref="E1:G1"/>
    <mergeCell ref="E2:G2"/>
    <mergeCell ref="F36:G36"/>
    <mergeCell ref="F4:G4"/>
    <mergeCell ref="A3:G3"/>
    <mergeCell ref="A5:A6"/>
    <mergeCell ref="B5:B6"/>
  </mergeCells>
  <phoneticPr fontId="0" type="noConversion"/>
  <pageMargins left="0.59055118110236227" right="0.19685039370078741" top="0.23622047244094491" bottom="0.23622047244094491" header="0.11811023622047245" footer="0.15748031496062992"/>
  <pageSetup paperSize="9" scale="80" orientation="landscape" horizontalDpi="180" verticalDpi="180" r:id="rId1"/>
  <headerFooter differentFirst="1">
    <oddFooter>&amp;C&amp;P</oddFooter>
  </headerFooter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view="pageBreakPreview" topLeftCell="A13" zoomScale="98" zoomScaleNormal="100" zoomScaleSheetLayoutView="98" zoomScalePageLayoutView="80" workbookViewId="0">
      <selection activeCell="A14" sqref="A13:I14"/>
    </sheetView>
  </sheetViews>
  <sheetFormatPr defaultRowHeight="15" x14ac:dyDescent="0.25"/>
  <cols>
    <col min="1" max="1" width="5.7109375" customWidth="1"/>
    <col min="2" max="2" width="30.7109375" customWidth="1"/>
    <col min="3" max="3" width="18.5703125" customWidth="1"/>
    <col min="4" max="4" width="16.7109375" customWidth="1"/>
    <col min="5" max="8" width="13.28515625" customWidth="1"/>
    <col min="9" max="9" width="15.85546875" customWidth="1"/>
    <col min="10" max="10" width="32.5703125" customWidth="1"/>
    <col min="11" max="11" width="25.42578125" customWidth="1"/>
    <col min="12" max="13" width="9.28515625" bestFit="1" customWidth="1"/>
    <col min="14" max="14" width="10.42578125" bestFit="1" customWidth="1"/>
  </cols>
  <sheetData>
    <row r="1" spans="1:16" s="17" customFormat="1" ht="76.5" customHeight="1" x14ac:dyDescent="0.3">
      <c r="A1" s="16"/>
      <c r="B1" s="16"/>
      <c r="C1" s="16"/>
      <c r="D1" s="16"/>
      <c r="F1" s="44" t="s">
        <v>47</v>
      </c>
      <c r="G1" s="44"/>
      <c r="H1" s="44"/>
      <c r="I1" s="44"/>
    </row>
    <row r="2" spans="1:16" s="17" customFormat="1" ht="18.75" x14ac:dyDescent="0.3">
      <c r="A2" s="16"/>
      <c r="B2" s="16"/>
      <c r="C2" s="16"/>
      <c r="D2" s="16"/>
      <c r="E2" s="16"/>
      <c r="F2" s="16"/>
      <c r="G2" s="16"/>
      <c r="H2" s="18"/>
      <c r="I2" s="18"/>
    </row>
    <row r="3" spans="1:16" s="17" customFormat="1" ht="28.5" customHeight="1" x14ac:dyDescent="0.3">
      <c r="A3" s="40" t="s">
        <v>44</v>
      </c>
      <c r="B3" s="40"/>
      <c r="C3" s="40"/>
      <c r="D3" s="40"/>
      <c r="E3" s="40"/>
      <c r="F3" s="40"/>
      <c r="G3" s="40"/>
      <c r="H3" s="40"/>
      <c r="I3" s="40"/>
    </row>
    <row r="4" spans="1:16" s="17" customFormat="1" ht="18.75" x14ac:dyDescent="0.3">
      <c r="A4" s="19"/>
      <c r="B4" s="19"/>
      <c r="C4" s="19"/>
      <c r="D4" s="19"/>
      <c r="E4" s="19"/>
      <c r="F4" s="19"/>
      <c r="G4" s="19"/>
      <c r="H4" s="19"/>
      <c r="I4" s="19"/>
      <c r="J4" s="20"/>
      <c r="K4" s="20"/>
      <c r="L4" s="20"/>
      <c r="M4" s="20"/>
      <c r="N4" s="20"/>
      <c r="O4" s="20"/>
      <c r="P4" s="20"/>
    </row>
    <row r="5" spans="1:16" s="17" customFormat="1" ht="35.25" customHeight="1" x14ac:dyDescent="0.3">
      <c r="A5" s="7" t="s">
        <v>32</v>
      </c>
      <c r="B5" s="7" t="s">
        <v>42</v>
      </c>
      <c r="C5" s="7" t="s">
        <v>33</v>
      </c>
      <c r="D5" s="7" t="s">
        <v>34</v>
      </c>
      <c r="E5" s="7">
        <v>2014</v>
      </c>
      <c r="F5" s="7">
        <v>2015</v>
      </c>
      <c r="G5" s="7">
        <v>2016</v>
      </c>
      <c r="H5" s="7">
        <v>2017</v>
      </c>
      <c r="I5" s="7">
        <v>2018</v>
      </c>
    </row>
    <row r="6" spans="1:16" s="15" customFormat="1" ht="15.75" x14ac:dyDescent="0.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16" s="17" customFormat="1" ht="68.25" customHeight="1" x14ac:dyDescent="0.3">
      <c r="A7" s="41" t="s">
        <v>48</v>
      </c>
      <c r="B7" s="42"/>
      <c r="C7" s="42"/>
      <c r="D7" s="42"/>
      <c r="E7" s="42"/>
      <c r="F7" s="42"/>
      <c r="G7" s="42"/>
      <c r="H7" s="42"/>
      <c r="I7" s="43"/>
    </row>
    <row r="8" spans="1:16" s="17" customFormat="1" ht="42.75" customHeight="1" x14ac:dyDescent="0.3">
      <c r="A8" s="41" t="s">
        <v>51</v>
      </c>
      <c r="B8" s="42"/>
      <c r="C8" s="42"/>
      <c r="D8" s="42"/>
      <c r="E8" s="42"/>
      <c r="F8" s="42"/>
      <c r="G8" s="42"/>
      <c r="H8" s="42"/>
      <c r="I8" s="43"/>
    </row>
    <row r="9" spans="1:16" s="17" customFormat="1" ht="63.75" customHeight="1" x14ac:dyDescent="0.3">
      <c r="A9" s="21">
        <v>1</v>
      </c>
      <c r="B9" s="21" t="s">
        <v>45</v>
      </c>
      <c r="C9" s="23" t="s">
        <v>46</v>
      </c>
      <c r="D9" s="24" t="s">
        <v>43</v>
      </c>
      <c r="E9" s="25">
        <v>21.53</v>
      </c>
      <c r="F9" s="25">
        <v>21</v>
      </c>
      <c r="G9" s="25">
        <v>21.5</v>
      </c>
      <c r="H9" s="25">
        <v>21.8</v>
      </c>
      <c r="I9" s="25">
        <v>22</v>
      </c>
    </row>
    <row r="10" spans="1:16" s="17" customFormat="1" ht="42.75" customHeight="1" x14ac:dyDescent="0.3">
      <c r="A10" s="45" t="s">
        <v>49</v>
      </c>
      <c r="B10" s="46"/>
      <c r="C10" s="46"/>
      <c r="D10" s="46"/>
      <c r="E10" s="46"/>
      <c r="F10" s="46"/>
      <c r="G10" s="46"/>
      <c r="H10" s="46"/>
      <c r="I10" s="47"/>
    </row>
    <row r="11" spans="1:16" s="17" customFormat="1" ht="42.75" customHeight="1" x14ac:dyDescent="0.3">
      <c r="A11" s="37" t="s">
        <v>50</v>
      </c>
      <c r="B11" s="38"/>
      <c r="C11" s="38"/>
      <c r="D11" s="38"/>
      <c r="E11" s="38"/>
      <c r="F11" s="38"/>
      <c r="G11" s="38"/>
      <c r="H11" s="38"/>
      <c r="I11" s="39"/>
    </row>
    <row r="12" spans="1:16" s="17" customFormat="1" ht="166.5" customHeight="1" x14ac:dyDescent="0.3">
      <c r="A12" s="21">
        <v>2</v>
      </c>
      <c r="B12" s="27" t="s">
        <v>53</v>
      </c>
      <c r="C12" s="28" t="s">
        <v>52</v>
      </c>
      <c r="D12" s="28" t="s">
        <v>59</v>
      </c>
      <c r="E12" s="28">
        <v>100</v>
      </c>
      <c r="F12" s="28">
        <v>100</v>
      </c>
      <c r="G12" s="28">
        <v>100</v>
      </c>
      <c r="H12" s="28">
        <v>100</v>
      </c>
      <c r="I12" s="28">
        <v>100</v>
      </c>
    </row>
    <row r="13" spans="1:16" s="17" customFormat="1" ht="181.5" customHeight="1" x14ac:dyDescent="0.3">
      <c r="A13" s="21">
        <v>3</v>
      </c>
      <c r="B13" s="26" t="s">
        <v>55</v>
      </c>
      <c r="C13" s="28"/>
      <c r="D13" s="28" t="s">
        <v>59</v>
      </c>
      <c r="E13" s="28">
        <v>100</v>
      </c>
      <c r="F13" s="28">
        <v>100</v>
      </c>
      <c r="G13" s="28">
        <v>100</v>
      </c>
      <c r="H13" s="28">
        <v>100</v>
      </c>
      <c r="I13" s="28">
        <v>100</v>
      </c>
    </row>
    <row r="14" spans="1:16" s="17" customFormat="1" ht="29.25" customHeight="1" x14ac:dyDescent="0.3">
      <c r="A14" s="49" t="s">
        <v>57</v>
      </c>
      <c r="B14" s="50"/>
      <c r="C14" s="50"/>
      <c r="D14" s="50"/>
      <c r="E14" s="50"/>
      <c r="F14" s="50"/>
      <c r="G14" s="50"/>
      <c r="H14" s="50"/>
      <c r="I14" s="51"/>
    </row>
    <row r="15" spans="1:16" s="17" customFormat="1" ht="33" customHeight="1" x14ac:dyDescent="0.3">
      <c r="A15" s="52" t="s">
        <v>58</v>
      </c>
      <c r="B15" s="53"/>
      <c r="C15" s="53"/>
      <c r="D15" s="53"/>
      <c r="E15" s="53"/>
      <c r="F15" s="53"/>
      <c r="G15" s="53"/>
      <c r="H15" s="53"/>
      <c r="I15" s="54"/>
    </row>
    <row r="16" spans="1:16" s="17" customFormat="1" ht="163.5" customHeight="1" x14ac:dyDescent="0.3">
      <c r="A16" s="22" t="s">
        <v>54</v>
      </c>
      <c r="B16" s="48" t="s">
        <v>56</v>
      </c>
      <c r="C16" s="29" t="s">
        <v>52</v>
      </c>
      <c r="D16" s="28" t="s">
        <v>59</v>
      </c>
      <c r="E16" s="55">
        <v>100</v>
      </c>
      <c r="F16" s="55">
        <v>100</v>
      </c>
      <c r="G16" s="55">
        <v>100</v>
      </c>
      <c r="H16" s="55">
        <v>100</v>
      </c>
      <c r="I16" s="55">
        <v>100</v>
      </c>
    </row>
    <row r="17" spans="1:10" ht="31.5" x14ac:dyDescent="0.5">
      <c r="A17" s="14"/>
      <c r="B17" s="14"/>
      <c r="C17" s="14"/>
      <c r="D17" s="14"/>
      <c r="E17" s="14"/>
      <c r="F17" s="14"/>
      <c r="G17" s="14"/>
      <c r="H17" s="14"/>
      <c r="I17" s="14"/>
      <c r="J17" s="14"/>
    </row>
  </sheetData>
  <mergeCells count="8">
    <mergeCell ref="A14:I14"/>
    <mergeCell ref="A15:I15"/>
    <mergeCell ref="A11:I11"/>
    <mergeCell ref="A3:I3"/>
    <mergeCell ref="A8:I8"/>
    <mergeCell ref="A7:I7"/>
    <mergeCell ref="F1:I1"/>
    <mergeCell ref="A10:I10"/>
  </mergeCells>
  <pageMargins left="0.51181102362204722" right="0.15748031496062992" top="0.47244094488188981" bottom="0.19685039370078741" header="0.19685039370078741" footer="0.15748031496062992"/>
  <pageSetup paperSize="9" scale="52" orientation="landscape" horizontalDpi="180" verticalDpi="180" r:id="rId1"/>
  <headerFooter differentFirst="1" alignWithMargins="0">
    <oddFooter>&amp;C&amp;P</oddFooter>
  </headerFooter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02</vt:lpstr>
      <vt:lpstr>'02'!Заголовки_для_печати</vt:lpstr>
      <vt:lpstr>Лист1!Заголовки_для_печати</vt:lpstr>
      <vt:lpstr>'02'!Область_печати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2013-05-13T08:01:01Z</cp:lastPrinted>
  <dcterms:created xsi:type="dcterms:W3CDTF">2006-09-28T05:33:49Z</dcterms:created>
  <dcterms:modified xsi:type="dcterms:W3CDTF">2016-03-03T07:38:08Z</dcterms:modified>
</cp:coreProperties>
</file>